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RICAVI - ENTRATE" sheetId="1" r:id="rId1"/>
    <sheet name="COSTI - SPES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<sst xmlns="http://schemas.openxmlformats.org/spreadsheetml/2006/main" count="81" uniqueCount="78">
  <si>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Tariffa base da FSR</t>
  </si>
  <si>
    <t>Remunerazione FSR per l'utenza non tipica</t>
  </si>
  <si>
    <t>Altri ricavi da FSR</t>
  </si>
  <si>
    <t>TOTALE FINANZIAMENTI DA FSR</t>
  </si>
  <si>
    <t>Rette a carico degli ospiti (o dei familiari)</t>
  </si>
  <si>
    <t>rette aggiuntive a carico degli ospiti (o dei familiari)</t>
  </si>
  <si>
    <t>Rette a carico dei Comuni</t>
  </si>
  <si>
    <t>Rette a carico di altri enti pubblici</t>
  </si>
  <si>
    <t>Rette a carico di enti privati</t>
  </si>
  <si>
    <t>Rette solventi</t>
  </si>
  <si>
    <t>TOTALE RICAVI DA RETTE DEGLI OSPITI</t>
  </si>
  <si>
    <t>RICEVI DA FINANZIAMENTI E RETTE</t>
  </si>
  <si>
    <t>Altri contributi pubblici e privati</t>
  </si>
  <si>
    <t>Contributi ripiano deficit</t>
  </si>
  <si>
    <t>Lasciti, donazioni, oblazioni e liberalità di terzi</t>
  </si>
  <si>
    <t>Sopravvenienze attive e Plusvalenze straordinarie</t>
  </si>
  <si>
    <t>Ricavi altri servizi</t>
  </si>
  <si>
    <t>ALTRI RICAVI E PROVENTI</t>
  </si>
  <si>
    <t>TOTALE RICAVI</t>
  </si>
  <si>
    <t>RISULTATI DELLA GESTIONE</t>
  </si>
  <si>
    <t>Medici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</si>
  <si>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</si>
  <si>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</si>
  <si>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</si>
  <si>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</si>
  <si>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</si>
  <si>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>Costi personale altri servizi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</si>
  <si>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</si>
  <si>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</si>
  <si>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</si>
  <si>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</si>
  <si>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</si>
  <si>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</si>
  <si>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</si>
  <si>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</si>
  <si>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</si>
  <si>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</si>
  <si>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</si>
  <si>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</si>
  <si>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</si>
  <si>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</si>
  <si>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</si>
  <si>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Personale tecnico e amministrativo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</si>
  <si>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</si>
  <si>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</si>
  <si>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</si>
  <si>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</si>
  <si>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</si>
  <si>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Ammortametno per interventi di manutenzione straodinaria</t>
  </si>
  <si>
    <t>Ammortamenti ristorazione, lavanderia e pulizia</t>
  </si>
  <si>
    <t>Altri ammortamenti</t>
  </si>
  <si>
    <t>Assicurazioni obbligatorie</t>
  </si>
  <si>
    <t>Assicurazioni accessorie</t>
  </si>
  <si>
    <t>Beni non sanitari e piccole attrezzature (es. cancelleria, lenzuola, divise, ecc.)</t>
  </si>
  <si>
    <t>Consulenze, assistenze, foramzione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</si>
  <si>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</si>
  <si>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</si>
  <si>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</si>
  <si>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</si>
  <si>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</si>
  <si>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>Altri costi precedentemente non imputati</t>
  </si>
  <si>
    <t>COSTI ATTIVITA' DI SUPPORTO (MISTA)</t>
  </si>
  <si>
    <t>COSTI TOTALI</t>
  </si>
  <si>
    <t>RISULTATI DI GESTIONE</t>
  </si>
  <si>
    <t>-</t>
  </si>
  <si>
    <t>CONSUMI BENI E SERVIZI SANITARI</t>
  </si>
  <si>
    <t xml:space="preserve">CSS MONICA CRESCINI </t>
  </si>
  <si>
    <t>CSS MONICA CRESCINI</t>
  </si>
  <si>
    <t>Voci prese da Scheda Struttura 2019</t>
  </si>
  <si>
    <t>ENTRATE DA FINANZIAMENTO FSR</t>
  </si>
  <si>
    <t>ENTRATE DA RETTE</t>
  </si>
  <si>
    <t>Proventi netti da retta (utenti su posti a contratto)</t>
  </si>
  <si>
    <t>Totale ricavi da rette ed oneri aggiuntivi degli utenti</t>
  </si>
  <si>
    <t>ENTRATE DA ALTRI RICAVI E PROVENTI</t>
  </si>
  <si>
    <t>TOTALE RICAVI/ENTRATE</t>
  </si>
  <si>
    <t>Altri costi precedentemente non imputati/Oneri di gestione (voce presa da Scheda Struttura 2019)</t>
  </si>
  <si>
    <t>Formazione del personale (voce presa da Scheda Struttura 2019)</t>
  </si>
  <si>
    <t>Interessi passivi (voce presa da Scheda Struttura 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</si>
</sst>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;[Red]\-[$€-2]\ 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59" applyFont="1" applyAlignment="1">
      <alignment/>
    </xf>
    <xf numFmtId="164" fontId="0" fillId="0" borderId="0" xfId="0" applyNumberFormat="1" applyAlignment="1">
      <alignment/>
    </xf>
    <xf numFmtId="44" fontId="0" fillId="0" borderId="0" xfId="59" applyFont="1" applyAlignment="1">
      <alignment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59" applyFont="1" applyAlignment="1">
      <alignment/>
    </xf>
    <xf numFmtId="44" fontId="32" fillId="0" borderId="0" xfId="59" applyFont="1" applyAlignment="1">
      <alignment/>
    </xf>
    <xf numFmtId="44" fontId="35" fillId="0" borderId="0" xfId="59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2" width="48.7109375" style="0" customWidth="1"/>
    <col min="3" max="3" width="22.140625" style="0" customWidth="1"/>
    <col min="4" max="4" width="14.421875" style="0" customWidth="1"/>
    <col min="5" max="5" width="14.140625" style="0" customWidth="1"/>
    <col min="6" max="6" width="15.57421875" style="0" customWidth="1"/>
  </cols>
  <sheetData>
    <row r="2" spans="1:3" ht="15">
      <c r="A2" s="1" t="s">
        <v>66</v>
      </c>
      <c r="B2" s="5" t="s">
        <v>68</v>
      </c>
      <c r="C2" s="1"/>
    </row>
    <row r="3" spans="2:6" ht="15">
      <c r="B3" s="6" t="s">
        <v>69</v>
      </c>
      <c r="C3" s="1">
        <v>2019</v>
      </c>
      <c r="D3" s="1">
        <v>2018</v>
      </c>
      <c r="E3" s="1">
        <v>2017</v>
      </c>
      <c r="F3" s="1">
        <v>2016</v>
      </c>
    </row>
    <row r="4" spans="1:6" ht="15">
      <c r="A4" t="s">
        <v>0</v>
      </c>
      <c r="B4" t="s">
        <v>0</v>
      </c>
      <c r="C4" s="8">
        <v>57704.32</v>
      </c>
      <c r="D4" s="4">
        <v>60958</v>
      </c>
      <c r="E4" s="2">
        <v>57559</v>
      </c>
      <c r="F4" s="2">
        <v>46141</v>
      </c>
    </row>
    <row r="5" spans="1:6" ht="15">
      <c r="A5" t="s">
        <v>1</v>
      </c>
      <c r="C5" s="8"/>
      <c r="D5" s="4"/>
      <c r="E5" s="2"/>
      <c r="F5" s="2"/>
    </row>
    <row r="6" spans="1:6" ht="15">
      <c r="A6" t="s">
        <v>2</v>
      </c>
      <c r="B6" t="s">
        <v>2</v>
      </c>
      <c r="C6" s="8"/>
      <c r="D6" s="4"/>
      <c r="E6" s="2"/>
      <c r="F6" s="2">
        <v>5045</v>
      </c>
    </row>
    <row r="7" spans="3:6" ht="15">
      <c r="C7" s="8"/>
      <c r="D7" s="4"/>
      <c r="E7" s="2"/>
      <c r="F7" s="2"/>
    </row>
    <row r="8" spans="1:6" ht="15">
      <c r="A8" s="1" t="s">
        <v>3</v>
      </c>
      <c r="B8" s="1"/>
      <c r="C8" s="9">
        <v>57704.32</v>
      </c>
      <c r="D8" s="4">
        <f>SUM(D4:D7)</f>
        <v>60958</v>
      </c>
      <c r="E8" s="2">
        <v>57559</v>
      </c>
      <c r="F8" s="2">
        <f>SUM(F4:F7)</f>
        <v>51186</v>
      </c>
    </row>
    <row r="9" spans="2:6" ht="15">
      <c r="B9" s="6" t="s">
        <v>70</v>
      </c>
      <c r="C9" s="8"/>
      <c r="D9" s="4"/>
      <c r="E9" s="2"/>
      <c r="F9" s="2"/>
    </row>
    <row r="10" spans="1:6" ht="15">
      <c r="A10" t="s">
        <v>4</v>
      </c>
      <c r="B10" s="7" t="s">
        <v>71</v>
      </c>
      <c r="C10" s="8">
        <v>251920.99</v>
      </c>
      <c r="D10" s="4">
        <v>165524</v>
      </c>
      <c r="E10" s="2">
        <v>119864</v>
      </c>
      <c r="F10" s="2">
        <v>119125</v>
      </c>
    </row>
    <row r="11" spans="1:6" ht="15">
      <c r="A11" t="s">
        <v>5</v>
      </c>
      <c r="C11" s="8"/>
      <c r="D11" s="4"/>
      <c r="E11" s="2"/>
      <c r="F11" s="2"/>
    </row>
    <row r="12" spans="1:6" ht="15">
      <c r="A12" t="s">
        <v>6</v>
      </c>
      <c r="C12" s="8"/>
      <c r="D12" s="4">
        <v>89727</v>
      </c>
      <c r="E12" s="2">
        <v>107171</v>
      </c>
      <c r="F12" s="2">
        <v>56415</v>
      </c>
    </row>
    <row r="13" spans="1:6" ht="15">
      <c r="A13" t="s">
        <v>7</v>
      </c>
      <c r="C13" s="8"/>
      <c r="D13" s="4"/>
      <c r="E13" s="2"/>
      <c r="F13" s="2"/>
    </row>
    <row r="14" spans="1:6" ht="15">
      <c r="A14" t="s">
        <v>8</v>
      </c>
      <c r="C14" s="8"/>
      <c r="D14" s="4"/>
      <c r="E14" s="2"/>
      <c r="F14" s="2"/>
    </row>
    <row r="15" spans="1:6" ht="15">
      <c r="A15" t="s">
        <v>9</v>
      </c>
      <c r="C15" s="8"/>
      <c r="D15" s="4"/>
      <c r="E15" s="2"/>
      <c r="F15" s="2"/>
    </row>
    <row r="16" spans="2:6" ht="15">
      <c r="B16" t="s">
        <v>72</v>
      </c>
      <c r="C16" s="8">
        <v>251920.99</v>
      </c>
      <c r="D16" s="4"/>
      <c r="E16" s="2"/>
      <c r="F16" s="2"/>
    </row>
    <row r="17" spans="1:6" ht="15">
      <c r="A17" s="1" t="s">
        <v>10</v>
      </c>
      <c r="C17" s="9"/>
      <c r="D17" s="4">
        <f>SUM(D10:D16)</f>
        <v>255251</v>
      </c>
      <c r="E17" s="2">
        <f>SUM(E10:E16)</f>
        <v>227035</v>
      </c>
      <c r="F17" s="2">
        <v>175540</v>
      </c>
    </row>
    <row r="18" spans="3:6" ht="15">
      <c r="C18" s="8"/>
      <c r="D18" s="4"/>
      <c r="E18" s="2"/>
      <c r="F18" s="2"/>
    </row>
    <row r="19" spans="1:6" ht="15">
      <c r="A19" s="1" t="s">
        <v>11</v>
      </c>
      <c r="B19" s="1"/>
      <c r="C19" s="9">
        <v>309625.31</v>
      </c>
      <c r="D19" s="4">
        <f>SUM(D8+D17)</f>
        <v>316209</v>
      </c>
      <c r="E19" s="2">
        <v>284594</v>
      </c>
      <c r="F19" s="2">
        <v>226725</v>
      </c>
    </row>
    <row r="20" spans="2:6" ht="15">
      <c r="B20" s="1" t="s">
        <v>73</v>
      </c>
      <c r="C20" s="8"/>
      <c r="D20" s="4"/>
      <c r="E20" s="2"/>
      <c r="F20" s="2"/>
    </row>
    <row r="21" spans="1:6" ht="15">
      <c r="A21" t="s">
        <v>12</v>
      </c>
      <c r="B21" s="1"/>
      <c r="C21" s="8">
        <v>23823.6</v>
      </c>
      <c r="D21" s="4">
        <v>23034</v>
      </c>
      <c r="E21" s="2">
        <v>928</v>
      </c>
      <c r="F21" s="2">
        <v>18752</v>
      </c>
    </row>
    <row r="22" spans="1:6" ht="15">
      <c r="A22" t="s">
        <v>13</v>
      </c>
      <c r="B22" s="1"/>
      <c r="C22" s="8"/>
      <c r="D22" s="4"/>
      <c r="E22" s="2"/>
      <c r="F22" s="2"/>
    </row>
    <row r="23" spans="1:6" ht="15">
      <c r="A23" t="s">
        <v>14</v>
      </c>
      <c r="C23" s="8">
        <v>6574.04</v>
      </c>
      <c r="D23" s="4">
        <v>19834</v>
      </c>
      <c r="E23" s="2">
        <v>13822</v>
      </c>
      <c r="F23" s="2">
        <v>14757</v>
      </c>
    </row>
    <row r="24" spans="1:6" ht="15">
      <c r="A24" t="s">
        <v>15</v>
      </c>
      <c r="C24" s="8">
        <v>16106.04</v>
      </c>
      <c r="D24" s="4">
        <v>17854</v>
      </c>
      <c r="E24" s="2">
        <v>16869</v>
      </c>
      <c r="F24" s="2">
        <v>16468</v>
      </c>
    </row>
    <row r="25" spans="1:6" ht="15">
      <c r="A25" t="s">
        <v>16</v>
      </c>
      <c r="C25" s="8"/>
      <c r="D25" s="4"/>
      <c r="E25" s="2"/>
      <c r="F25" s="2"/>
    </row>
    <row r="26" spans="3:6" ht="15">
      <c r="C26" s="8"/>
      <c r="D26" s="4"/>
      <c r="E26" s="2"/>
      <c r="F26" s="2"/>
    </row>
    <row r="27" spans="1:6" ht="15">
      <c r="A27" s="1" t="s">
        <v>17</v>
      </c>
      <c r="C27" s="9">
        <v>46503.68</v>
      </c>
      <c r="D27" s="4">
        <f>SUM(D21:D26)</f>
        <v>60722</v>
      </c>
      <c r="E27" s="2">
        <v>31619</v>
      </c>
      <c r="F27" s="2">
        <f>SUM(F21:F26)</f>
        <v>49977</v>
      </c>
    </row>
    <row r="28" spans="3:6" ht="15">
      <c r="C28" s="8"/>
      <c r="D28" s="4"/>
      <c r="E28" s="2"/>
      <c r="F28" s="2"/>
    </row>
    <row r="29" spans="3:6" ht="15">
      <c r="C29" s="8"/>
      <c r="D29" s="4"/>
      <c r="E29" s="2"/>
      <c r="F29" s="2"/>
    </row>
    <row r="30" spans="3:6" ht="15">
      <c r="C30" s="8"/>
      <c r="D30" s="4"/>
      <c r="E30" s="2"/>
      <c r="F30" s="2"/>
    </row>
    <row r="31" spans="1:6" ht="15">
      <c r="A31" s="1" t="s">
        <v>18</v>
      </c>
      <c r="B31" s="1" t="s">
        <v>74</v>
      </c>
      <c r="C31" s="9">
        <v>356128.99</v>
      </c>
      <c r="D31" s="4">
        <f>SUM(D19+D27)</f>
        <v>376931</v>
      </c>
      <c r="E31" s="2">
        <v>316213</v>
      </c>
      <c r="F31" s="2">
        <v>276702</v>
      </c>
    </row>
    <row r="32" spans="1:6" ht="15">
      <c r="A32" s="1"/>
      <c r="C32" s="9"/>
      <c r="E32" s="2"/>
      <c r="F32" s="2"/>
    </row>
    <row r="33" spans="1:6" ht="15">
      <c r="A33" s="1" t="s">
        <v>19</v>
      </c>
      <c r="C33" s="10">
        <v>-63070.61</v>
      </c>
      <c r="D33" s="3">
        <v>-16799</v>
      </c>
      <c r="E33" s="2">
        <v>-54533</v>
      </c>
      <c r="F33" s="2">
        <v>-86339</v>
      </c>
    </row>
    <row r="36" ht="15">
      <c r="B36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25">
      <selection activeCell="I49" sqref="I49"/>
    </sheetView>
  </sheetViews>
  <sheetFormatPr defaultColWidth="9.140625" defaultRowHeight="15"/>
  <cols>
    <col min="1" max="1" width="89.140625" style="0" customWidth="1"/>
    <col min="2" max="2" width="25.00390625" style="0" customWidth="1"/>
    <col min="3" max="5" width="13.140625" style="0" bestFit="1" customWidth="1"/>
  </cols>
  <sheetData>
    <row r="2" spans="1:2" ht="15">
      <c r="A2" s="1" t="s">
        <v>67</v>
      </c>
      <c r="B2" s="1"/>
    </row>
    <row r="3" spans="2:5" ht="15">
      <c r="B3" s="1">
        <v>2019</v>
      </c>
      <c r="C3" s="1">
        <v>2018</v>
      </c>
      <c r="D3" s="1">
        <v>2017</v>
      </c>
      <c r="E3" s="1">
        <v>2016</v>
      </c>
    </row>
    <row r="4" ht="15">
      <c r="A4" t="s">
        <v>20</v>
      </c>
    </row>
    <row r="5" spans="1:4" ht="15">
      <c r="A5" t="s">
        <v>21</v>
      </c>
      <c r="B5" s="8">
        <v>13267.67</v>
      </c>
      <c r="C5" s="4">
        <v>8647</v>
      </c>
      <c r="D5" s="2">
        <v>3558</v>
      </c>
    </row>
    <row r="6" spans="1:5" ht="15">
      <c r="A6" t="s">
        <v>22</v>
      </c>
      <c r="B6" s="8">
        <v>129315.88</v>
      </c>
      <c r="C6" s="4">
        <v>118534</v>
      </c>
      <c r="D6" s="2">
        <v>103547</v>
      </c>
      <c r="E6" s="2">
        <v>94378</v>
      </c>
    </row>
    <row r="7" spans="1:5" ht="15">
      <c r="A7" t="s">
        <v>23</v>
      </c>
      <c r="B7" s="8">
        <v>112792.85</v>
      </c>
      <c r="C7" s="4"/>
      <c r="D7" s="2"/>
      <c r="E7" s="2"/>
    </row>
    <row r="8" spans="1:5" ht="15">
      <c r="A8" t="s">
        <v>24</v>
      </c>
      <c r="B8" s="8">
        <v>28172.16</v>
      </c>
      <c r="C8" s="4">
        <v>121292</v>
      </c>
      <c r="D8" s="2">
        <v>92674</v>
      </c>
      <c r="E8" s="2">
        <v>101044</v>
      </c>
    </row>
    <row r="9" spans="1:5" ht="15">
      <c r="A9" t="s">
        <v>25</v>
      </c>
      <c r="B9" s="8"/>
      <c r="C9" s="4">
        <v>2345</v>
      </c>
      <c r="D9" s="2">
        <v>4297</v>
      </c>
      <c r="E9" s="2"/>
    </row>
    <row r="10" spans="1:5" ht="15">
      <c r="A10" t="s">
        <v>26</v>
      </c>
      <c r="B10" s="8"/>
      <c r="C10" s="4"/>
      <c r="D10" s="2"/>
      <c r="E10" s="2"/>
    </row>
    <row r="11" spans="2:5" ht="15">
      <c r="B11" s="8"/>
      <c r="C11" s="4"/>
      <c r="D11" s="2"/>
      <c r="E11" s="2"/>
    </row>
    <row r="12" spans="1:5" ht="15">
      <c r="A12" s="1" t="s">
        <v>27</v>
      </c>
      <c r="B12" s="9">
        <v>283548.56</v>
      </c>
      <c r="C12" s="4">
        <f>SUM(C5:C11)</f>
        <v>250818</v>
      </c>
      <c r="D12" s="2">
        <f>SUM(D5:D11)</f>
        <v>204076</v>
      </c>
      <c r="E12" s="2">
        <f>SUM(E6:E11)</f>
        <v>195422</v>
      </c>
    </row>
    <row r="13" spans="2:5" ht="15">
      <c r="B13" s="8"/>
      <c r="C13" s="4"/>
      <c r="D13" s="2"/>
      <c r="E13" s="2"/>
    </row>
    <row r="14" spans="1:5" ht="15">
      <c r="A14" t="s">
        <v>28</v>
      </c>
      <c r="B14" s="8"/>
      <c r="C14" s="4">
        <v>268</v>
      </c>
      <c r="D14" s="2">
        <v>99</v>
      </c>
      <c r="E14" s="2" t="s">
        <v>64</v>
      </c>
    </row>
    <row r="15" spans="1:5" ht="15">
      <c r="A15" t="s">
        <v>29</v>
      </c>
      <c r="B15" s="8"/>
      <c r="C15" s="4"/>
      <c r="D15" s="2"/>
      <c r="E15" s="2"/>
    </row>
    <row r="16" spans="1:5" ht="15">
      <c r="A16" t="s">
        <v>30</v>
      </c>
      <c r="B16" s="8">
        <v>190.23</v>
      </c>
      <c r="C16" s="4"/>
      <c r="D16" s="2"/>
      <c r="E16" s="2"/>
    </row>
    <row r="17" spans="1:5" ht="15">
      <c r="A17" t="s">
        <v>31</v>
      </c>
      <c r="B17" s="8"/>
      <c r="C17" s="4"/>
      <c r="D17" s="2"/>
      <c r="E17" s="2"/>
    </row>
    <row r="18" spans="1:5" ht="15">
      <c r="A18" t="s">
        <v>32</v>
      </c>
      <c r="B18" s="8"/>
      <c r="C18" s="4"/>
      <c r="D18" s="2"/>
      <c r="E18" s="2"/>
    </row>
    <row r="19" spans="1:5" ht="15">
      <c r="A19" t="s">
        <v>33</v>
      </c>
      <c r="B19" s="8"/>
      <c r="C19" s="4"/>
      <c r="D19" s="2"/>
      <c r="E19" s="2"/>
    </row>
    <row r="20" spans="1:5" ht="15">
      <c r="A20" t="s">
        <v>34</v>
      </c>
      <c r="B20" s="8"/>
      <c r="C20" s="4"/>
      <c r="D20" s="2"/>
      <c r="E20" s="2"/>
    </row>
    <row r="21" spans="1:5" ht="15">
      <c r="A21" t="s">
        <v>65</v>
      </c>
      <c r="B21" s="8">
        <v>190.23</v>
      </c>
      <c r="C21" s="4">
        <f>SUM(C14:C20)</f>
        <v>268</v>
      </c>
      <c r="D21" s="2">
        <v>99</v>
      </c>
      <c r="E21" s="2" t="s">
        <v>64</v>
      </c>
    </row>
    <row r="22" spans="2:5" ht="15">
      <c r="B22" s="8"/>
      <c r="C22" s="4"/>
      <c r="D22" s="2"/>
      <c r="E22" s="2"/>
    </row>
    <row r="23" spans="1:5" ht="15">
      <c r="A23" s="1" t="s">
        <v>35</v>
      </c>
      <c r="B23" s="9">
        <v>283738.79</v>
      </c>
      <c r="C23" s="4">
        <f>SUM(C12+C21)</f>
        <v>251086</v>
      </c>
      <c r="D23" s="2">
        <v>204175</v>
      </c>
      <c r="E23" s="2">
        <v>195422</v>
      </c>
    </row>
    <row r="24" spans="2:5" ht="15">
      <c r="B24" s="8"/>
      <c r="C24" s="4"/>
      <c r="D24" s="2"/>
      <c r="E24" s="2"/>
    </row>
    <row r="25" spans="1:5" ht="15">
      <c r="A25" t="s">
        <v>36</v>
      </c>
      <c r="B25" s="8">
        <v>23895.18</v>
      </c>
      <c r="C25" s="4">
        <v>19911</v>
      </c>
      <c r="D25" s="2">
        <v>18414</v>
      </c>
      <c r="E25" s="2">
        <v>28912</v>
      </c>
    </row>
    <row r="26" spans="1:5" ht="15">
      <c r="A26" t="s">
        <v>37</v>
      </c>
      <c r="B26" s="8"/>
      <c r="C26" s="4"/>
      <c r="D26" s="2"/>
      <c r="E26" s="2"/>
    </row>
    <row r="27" spans="1:5" ht="15">
      <c r="A27" t="s">
        <v>38</v>
      </c>
      <c r="B27" s="8">
        <v>51589.6</v>
      </c>
      <c r="C27" s="4">
        <v>52179</v>
      </c>
      <c r="D27" s="2">
        <v>46321</v>
      </c>
      <c r="E27" s="2">
        <v>44730</v>
      </c>
    </row>
    <row r="28" spans="1:5" ht="15">
      <c r="A28" t="s">
        <v>39</v>
      </c>
      <c r="B28" s="8"/>
      <c r="C28" s="4"/>
      <c r="D28" s="2"/>
      <c r="E28" s="2"/>
    </row>
    <row r="29" spans="1:5" ht="15">
      <c r="A29" t="s">
        <v>40</v>
      </c>
      <c r="B29" s="8"/>
      <c r="C29" s="4"/>
      <c r="D29" s="2"/>
      <c r="E29" s="2"/>
    </row>
    <row r="30" spans="2:5" ht="15">
      <c r="B30" s="8"/>
      <c r="C30" s="4"/>
      <c r="D30" s="2"/>
      <c r="E30" s="2"/>
    </row>
    <row r="31" spans="1:5" ht="15">
      <c r="A31" s="1" t="s">
        <v>41</v>
      </c>
      <c r="B31" s="9">
        <v>75484.78</v>
      </c>
      <c r="C31" s="4">
        <f>SUM(C25+C27)</f>
        <v>72090</v>
      </c>
      <c r="D31" s="2">
        <f>SUM(D25:D30)</f>
        <v>64735</v>
      </c>
      <c r="E31" s="2">
        <f>SUM(E25:E30)</f>
        <v>73642</v>
      </c>
    </row>
    <row r="32" spans="2:5" ht="15">
      <c r="B32" s="8"/>
      <c r="C32" s="4"/>
      <c r="D32" s="2"/>
      <c r="E32" s="2"/>
    </row>
    <row r="33" spans="1:5" ht="15">
      <c r="A33" t="s">
        <v>42</v>
      </c>
      <c r="B33" s="8"/>
      <c r="C33" s="4">
        <v>14246</v>
      </c>
      <c r="D33" s="2">
        <v>42565</v>
      </c>
      <c r="E33" s="2">
        <v>44983</v>
      </c>
    </row>
    <row r="34" spans="1:5" ht="15">
      <c r="A34" t="s">
        <v>43</v>
      </c>
      <c r="B34" s="8"/>
      <c r="C34" s="4"/>
      <c r="D34" s="2"/>
      <c r="E34" s="2"/>
    </row>
    <row r="35" spans="1:5" ht="15">
      <c r="A35" t="s">
        <v>44</v>
      </c>
      <c r="B35" s="8">
        <v>12388.53</v>
      </c>
      <c r="C35" s="4">
        <v>6367</v>
      </c>
      <c r="D35" s="2">
        <v>4332</v>
      </c>
      <c r="E35" s="2">
        <v>3808</v>
      </c>
    </row>
    <row r="36" spans="1:5" ht="15">
      <c r="A36" t="s">
        <v>45</v>
      </c>
      <c r="B36" s="8">
        <v>10756.7</v>
      </c>
      <c r="C36" s="4">
        <v>10650</v>
      </c>
      <c r="D36" s="2">
        <v>10799</v>
      </c>
      <c r="E36" s="2">
        <v>11674</v>
      </c>
    </row>
    <row r="37" spans="1:5" ht="15">
      <c r="A37" t="s">
        <v>46</v>
      </c>
      <c r="B37" s="8"/>
      <c r="C37" s="4"/>
      <c r="D37" s="2"/>
      <c r="E37" s="2"/>
    </row>
    <row r="38" spans="1:5" ht="15">
      <c r="A38" t="s">
        <v>47</v>
      </c>
      <c r="B38" s="8">
        <v>6908.88</v>
      </c>
      <c r="C38" s="4">
        <v>6908</v>
      </c>
      <c r="D38" s="2">
        <v>6909</v>
      </c>
      <c r="E38" s="2">
        <v>9449</v>
      </c>
    </row>
    <row r="39" spans="1:5" ht="15">
      <c r="A39" t="s">
        <v>48</v>
      </c>
      <c r="B39" s="8"/>
      <c r="C39" s="4"/>
      <c r="D39" s="2"/>
      <c r="E39" s="2"/>
    </row>
    <row r="40" spans="1:5" ht="15">
      <c r="A40" t="s">
        <v>49</v>
      </c>
      <c r="B40" s="8">
        <v>295.22</v>
      </c>
      <c r="C40" s="4">
        <v>654</v>
      </c>
      <c r="D40" s="2"/>
      <c r="E40" s="2"/>
    </row>
    <row r="41" spans="1:5" ht="15">
      <c r="A41" t="s">
        <v>50</v>
      </c>
      <c r="B41" s="8">
        <v>3995.07</v>
      </c>
      <c r="C41" s="4">
        <v>3489</v>
      </c>
      <c r="D41" s="2">
        <v>4101</v>
      </c>
      <c r="E41" s="2">
        <v>10485</v>
      </c>
    </row>
    <row r="42" spans="1:5" ht="15">
      <c r="A42" t="s">
        <v>51</v>
      </c>
      <c r="B42" s="8"/>
      <c r="C42" s="4"/>
      <c r="D42" s="2"/>
      <c r="E42" s="2"/>
    </row>
    <row r="43" spans="1:5" ht="15">
      <c r="A43" t="s">
        <v>52</v>
      </c>
      <c r="B43" s="8">
        <v>284.75</v>
      </c>
      <c r="C43" s="4">
        <v>285</v>
      </c>
      <c r="D43" s="2">
        <v>285</v>
      </c>
      <c r="E43" s="2"/>
    </row>
    <row r="44" spans="1:5" ht="15">
      <c r="A44" t="s">
        <v>53</v>
      </c>
      <c r="B44" s="8">
        <v>1084.01</v>
      </c>
      <c r="C44" s="4">
        <v>1792</v>
      </c>
      <c r="D44" s="2">
        <v>1266</v>
      </c>
      <c r="E44" s="2"/>
    </row>
    <row r="45" spans="1:5" ht="15">
      <c r="A45" t="s">
        <v>54</v>
      </c>
      <c r="B45" s="8">
        <v>9434.02</v>
      </c>
      <c r="C45" s="4">
        <v>9273</v>
      </c>
      <c r="D45" s="2">
        <v>8808</v>
      </c>
      <c r="E45" s="2">
        <v>6818</v>
      </c>
    </row>
    <row r="46" spans="1:5" ht="15">
      <c r="A46" t="s">
        <v>55</v>
      </c>
      <c r="B46" s="8">
        <v>560</v>
      </c>
      <c r="C46" s="4">
        <v>539</v>
      </c>
      <c r="D46" s="2">
        <v>494</v>
      </c>
      <c r="E46" s="2">
        <v>372</v>
      </c>
    </row>
    <row r="47" spans="1:5" ht="15">
      <c r="A47" t="s">
        <v>56</v>
      </c>
      <c r="B47" s="8">
        <v>156</v>
      </c>
      <c r="C47" s="4"/>
      <c r="D47" s="2"/>
      <c r="E47" s="2"/>
    </row>
    <row r="48" spans="1:5" ht="15">
      <c r="A48" t="s">
        <v>57</v>
      </c>
      <c r="B48" s="8"/>
      <c r="C48" s="4"/>
      <c r="D48" s="2"/>
      <c r="E48" s="2"/>
    </row>
    <row r="49" spans="1:5" ht="15">
      <c r="A49" t="s">
        <v>58</v>
      </c>
      <c r="B49" s="8"/>
      <c r="C49" s="4">
        <v>3856</v>
      </c>
      <c r="D49" s="2">
        <v>9248</v>
      </c>
      <c r="E49" s="2">
        <v>5549</v>
      </c>
    </row>
    <row r="50" spans="1:5" ht="15">
      <c r="A50" t="s">
        <v>59</v>
      </c>
      <c r="B50" s="8"/>
      <c r="C50" s="4"/>
      <c r="D50" s="2"/>
      <c r="E50" s="2">
        <v>839</v>
      </c>
    </row>
    <row r="51" spans="1:5" ht="15">
      <c r="A51" t="s">
        <v>60</v>
      </c>
      <c r="B51" s="8"/>
      <c r="C51" s="4">
        <v>12495</v>
      </c>
      <c r="D51" s="2">
        <v>13029</v>
      </c>
      <c r="E51" s="2"/>
    </row>
    <row r="52" spans="1:5" ht="15">
      <c r="A52" t="s">
        <v>75</v>
      </c>
      <c r="B52" s="8">
        <v>10481.85</v>
      </c>
      <c r="C52" s="4"/>
      <c r="D52" s="4"/>
      <c r="E52" s="4"/>
    </row>
    <row r="53" spans="1:5" ht="15">
      <c r="A53" t="s">
        <v>76</v>
      </c>
      <c r="B53" s="8">
        <v>3631</v>
      </c>
      <c r="C53" s="4"/>
      <c r="D53" s="4"/>
      <c r="E53" s="4"/>
    </row>
    <row r="54" spans="1:5" ht="15">
      <c r="A54" t="s">
        <v>77</v>
      </c>
      <c r="B54" s="8"/>
      <c r="C54" s="4"/>
      <c r="D54" s="2"/>
      <c r="E54" s="2"/>
    </row>
    <row r="55" spans="2:5" ht="15">
      <c r="B55" s="8"/>
      <c r="C55" s="4"/>
      <c r="D55" s="4"/>
      <c r="E55" s="4"/>
    </row>
    <row r="56" spans="1:5" ht="15">
      <c r="A56" s="1" t="s">
        <v>61</v>
      </c>
      <c r="B56" s="9">
        <v>59976.03</v>
      </c>
      <c r="C56" s="4">
        <f>SUM(C33:C54)</f>
        <v>70554</v>
      </c>
      <c r="D56" s="2">
        <v>101836</v>
      </c>
      <c r="E56" s="2">
        <v>93977</v>
      </c>
    </row>
    <row r="57" spans="2:5" ht="15">
      <c r="B57" s="8"/>
      <c r="C57" s="4"/>
      <c r="D57" s="2"/>
      <c r="E57" s="2"/>
    </row>
    <row r="58" spans="2:5" ht="15">
      <c r="B58" s="8"/>
      <c r="C58" s="4"/>
      <c r="D58" s="2"/>
      <c r="E58" s="2"/>
    </row>
    <row r="59" spans="1:5" ht="15">
      <c r="A59" s="1" t="s">
        <v>62</v>
      </c>
      <c r="B59" s="9">
        <v>419199.6</v>
      </c>
      <c r="C59" s="4">
        <v>393730</v>
      </c>
      <c r="D59" s="2">
        <v>370746</v>
      </c>
      <c r="E59" s="2">
        <v>363041</v>
      </c>
    </row>
    <row r="60" spans="1:5" ht="15">
      <c r="A60" s="1"/>
      <c r="B60" s="9"/>
      <c r="D60" s="2"/>
      <c r="E60" s="2"/>
    </row>
    <row r="61" spans="1:5" ht="15">
      <c r="A61" s="1" t="s">
        <v>63</v>
      </c>
      <c r="B61" s="10">
        <v>-63070.61</v>
      </c>
      <c r="C61" s="3">
        <v>-16799</v>
      </c>
      <c r="D61" s="2">
        <v>-54533</v>
      </c>
      <c r="E61" s="2">
        <v>-86339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2019-02-25T09:14:26Z</dcterms:created>
  <dcterms:modified xsi:type="dcterms:W3CDTF">2020-11-06T09:27:11Z</dcterms:modified>
  <cp:category/>
  <cp:version/>
  <cp:contentType/>
  <cp:contentStatus/>
</cp:coreProperties>
</file>